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<sst xmlns="http://schemas.openxmlformats.org/spreadsheetml/2006/main" count="80" uniqueCount="48">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</sst>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indent="2"/>
    </xf>
    <xf numFmtId="0" fontId="36" fillId="0" borderId="11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horizontal="left" vertical="center" indent="2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44" fontId="36" fillId="0" borderId="0" xfId="49" applyFont="1" applyAlignment="1">
      <alignment/>
    </xf>
    <xf numFmtId="44" fontId="37" fillId="33" borderId="14" xfId="49" applyFont="1" applyFill="1" applyBorder="1" applyAlignment="1">
      <alignment horizontal="center" vertical="center" wrapText="1"/>
    </xf>
    <xf numFmtId="44" fontId="37" fillId="33" borderId="17" xfId="49" applyFont="1" applyFill="1" applyBorder="1" applyAlignment="1">
      <alignment horizontal="center" vertical="center" wrapText="1"/>
    </xf>
    <xf numFmtId="44" fontId="37" fillId="33" borderId="22" xfId="49" applyFont="1" applyFill="1" applyBorder="1" applyAlignment="1">
      <alignment horizontal="center" vertical="center" wrapText="1"/>
    </xf>
    <xf numFmtId="44" fontId="37" fillId="33" borderId="10" xfId="49" applyFont="1" applyFill="1" applyBorder="1" applyAlignment="1">
      <alignment horizontal="center" vertical="center" wrapText="1"/>
    </xf>
    <xf numFmtId="44" fontId="37" fillId="33" borderId="16" xfId="49" applyFont="1" applyFill="1" applyBorder="1" applyAlignment="1">
      <alignment horizontal="center" vertical="center" wrapText="1"/>
    </xf>
    <xf numFmtId="44" fontId="37" fillId="33" borderId="20" xfId="49" applyFont="1" applyFill="1" applyBorder="1" applyAlignment="1">
      <alignment horizontal="center" vertical="center" wrapText="1"/>
    </xf>
    <xf numFmtId="44" fontId="37" fillId="33" borderId="23" xfId="49" applyFont="1" applyFill="1" applyBorder="1" applyAlignment="1">
      <alignment horizontal="center" vertical="center" wrapText="1"/>
    </xf>
    <xf numFmtId="44" fontId="37" fillId="33" borderId="11" xfId="49" applyFont="1" applyFill="1" applyBorder="1" applyAlignment="1">
      <alignment horizontal="center" vertical="center" wrapText="1"/>
    </xf>
    <xf numFmtId="44" fontId="37" fillId="33" borderId="24" xfId="49" applyFont="1" applyFill="1" applyBorder="1" applyAlignment="1">
      <alignment horizontal="center" vertical="center" wrapText="1"/>
    </xf>
    <xf numFmtId="44" fontId="37" fillId="33" borderId="23" xfId="49" applyFont="1" applyFill="1" applyBorder="1" applyAlignment="1">
      <alignment horizontal="center" vertical="center" wrapText="1"/>
    </xf>
    <xf numFmtId="44" fontId="37" fillId="33" borderId="12" xfId="49" applyFont="1" applyFill="1" applyBorder="1" applyAlignment="1">
      <alignment horizontal="center" vertical="center" wrapText="1"/>
    </xf>
    <xf numFmtId="44" fontId="36" fillId="0" borderId="25" xfId="49" applyFont="1" applyBorder="1" applyAlignment="1">
      <alignment horizontal="right" vertical="center" wrapText="1"/>
    </xf>
    <xf numFmtId="44" fontId="37" fillId="0" borderId="25" xfId="49" applyFont="1" applyBorder="1" applyAlignment="1">
      <alignment vertical="center"/>
    </xf>
    <xf numFmtId="44" fontId="36" fillId="0" borderId="25" xfId="49" applyFont="1" applyBorder="1" applyAlignment="1">
      <alignment vertical="center"/>
    </xf>
    <xf numFmtId="44" fontId="36" fillId="0" borderId="26" xfId="49" applyFont="1" applyBorder="1" applyAlignment="1">
      <alignment vertical="center"/>
    </xf>
    <xf numFmtId="44" fontId="36" fillId="0" borderId="23" xfId="49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="115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13.7109375" style="18" bestFit="1" customWidth="1"/>
    <col min="3" max="3" width="14.421875" style="18" customWidth="1"/>
    <col min="4" max="4" width="13.8515625" style="18" customWidth="1"/>
    <col min="5" max="5" width="14.140625" style="18" customWidth="1"/>
    <col min="6" max="6" width="14.57421875" style="18" customWidth="1"/>
    <col min="7" max="7" width="15.421875" style="18" bestFit="1" customWidth="1"/>
    <col min="8" max="16384" width="11.00390625" style="1" customWidth="1"/>
  </cols>
  <sheetData>
    <row r="1" ht="13.5" thickBot="1"/>
    <row r="2" spans="1:7" ht="12.75">
      <c r="A2" s="9" t="s">
        <v>46</v>
      </c>
      <c r="B2" s="12"/>
      <c r="C2" s="12"/>
      <c r="D2" s="12"/>
      <c r="E2" s="12"/>
      <c r="F2" s="12"/>
      <c r="G2" s="13"/>
    </row>
    <row r="3" spans="1:7" ht="12.75">
      <c r="A3" s="10" t="s">
        <v>0</v>
      </c>
      <c r="B3" s="14"/>
      <c r="C3" s="14"/>
      <c r="D3" s="14"/>
      <c r="E3" s="14"/>
      <c r="F3" s="14"/>
      <c r="G3" s="15"/>
    </row>
    <row r="4" spans="1:7" ht="12.75">
      <c r="A4" s="10" t="s">
        <v>1</v>
      </c>
      <c r="B4" s="14"/>
      <c r="C4" s="14"/>
      <c r="D4" s="14"/>
      <c r="E4" s="14"/>
      <c r="F4" s="14"/>
      <c r="G4" s="15"/>
    </row>
    <row r="5" spans="1:7" ht="12.75">
      <c r="A5" s="10" t="s">
        <v>47</v>
      </c>
      <c r="B5" s="14"/>
      <c r="C5" s="14"/>
      <c r="D5" s="14"/>
      <c r="E5" s="14"/>
      <c r="F5" s="14"/>
      <c r="G5" s="15"/>
    </row>
    <row r="6" spans="1:7" ht="13.5" thickBot="1">
      <c r="A6" s="11" t="s">
        <v>2</v>
      </c>
      <c r="B6" s="16"/>
      <c r="C6" s="16"/>
      <c r="D6" s="16"/>
      <c r="E6" s="16"/>
      <c r="F6" s="16"/>
      <c r="G6" s="17"/>
    </row>
    <row r="7" spans="1:7" ht="15.75" customHeight="1">
      <c r="A7" s="9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15.75" customHeight="1" thickBot="1">
      <c r="A8" s="10"/>
      <c r="B8" s="23"/>
      <c r="C8" s="24"/>
      <c r="D8" s="24"/>
      <c r="E8" s="24"/>
      <c r="F8" s="25"/>
      <c r="G8" s="26"/>
    </row>
    <row r="9" spans="1:7" ht="26.25" thickBot="1">
      <c r="A9" s="11"/>
      <c r="B9" s="27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/>
    </row>
    <row r="10" spans="1:7" ht="12.75">
      <c r="A10" s="2"/>
      <c r="B10" s="30"/>
      <c r="C10" s="30"/>
      <c r="D10" s="30"/>
      <c r="E10" s="30"/>
      <c r="F10" s="30"/>
      <c r="G10" s="30"/>
    </row>
    <row r="11" spans="1:7" ht="12.75">
      <c r="A11" s="3" t="s">
        <v>11</v>
      </c>
      <c r="B11" s="31">
        <f aca="true" t="shared" si="0" ref="B11:G11">B12+B22+B31+B42</f>
        <v>60248867.27</v>
      </c>
      <c r="C11" s="31">
        <f t="shared" si="0"/>
        <v>14380839.96</v>
      </c>
      <c r="D11" s="31">
        <f t="shared" si="0"/>
        <v>74629707.23</v>
      </c>
      <c r="E11" s="31">
        <f t="shared" si="0"/>
        <v>33769005.34</v>
      </c>
      <c r="F11" s="31">
        <f t="shared" si="0"/>
        <v>33559449.34</v>
      </c>
      <c r="G11" s="31">
        <f t="shared" si="0"/>
        <v>40860701.89</v>
      </c>
    </row>
    <row r="12" spans="1:7" ht="12.75">
      <c r="A12" s="3" t="s">
        <v>12</v>
      </c>
      <c r="B12" s="31">
        <f>SUM(B13:B20)</f>
        <v>60248867.27</v>
      </c>
      <c r="C12" s="31">
        <f>SUM(C13:C20)</f>
        <v>14380839.96</v>
      </c>
      <c r="D12" s="31">
        <f>SUM(D13:D20)</f>
        <v>74629707.23</v>
      </c>
      <c r="E12" s="31">
        <f>SUM(E13:E20)</f>
        <v>33769005.34</v>
      </c>
      <c r="F12" s="31">
        <f>SUM(F13:F20)</f>
        <v>33559449.34</v>
      </c>
      <c r="G12" s="31">
        <f>D12-E12</f>
        <v>40860701.89</v>
      </c>
    </row>
    <row r="13" spans="1:7" ht="12.75">
      <c r="A13" s="6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2.75">
      <c r="A14" s="6" t="s">
        <v>14</v>
      </c>
      <c r="B14" s="32"/>
      <c r="C14" s="32"/>
      <c r="D14" s="32">
        <f aca="true" t="shared" si="2" ref="D14:D20">B14+C14</f>
        <v>0</v>
      </c>
      <c r="E14" s="32"/>
      <c r="F14" s="32"/>
      <c r="G14" s="32">
        <f t="shared" si="1"/>
        <v>0</v>
      </c>
    </row>
    <row r="15" spans="1:7" ht="12.75">
      <c r="A15" s="6" t="s">
        <v>15</v>
      </c>
      <c r="B15" s="32">
        <v>60248867.27</v>
      </c>
      <c r="C15" s="32">
        <v>14380839.96</v>
      </c>
      <c r="D15" s="32">
        <f t="shared" si="2"/>
        <v>74629707.23</v>
      </c>
      <c r="E15" s="32">
        <v>33769005.34</v>
      </c>
      <c r="F15" s="32">
        <v>33559449.34</v>
      </c>
      <c r="G15" s="32">
        <f t="shared" si="1"/>
        <v>40860701.89</v>
      </c>
    </row>
    <row r="16" spans="1:7" ht="12.75">
      <c r="A16" s="6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2.75">
      <c r="A17" s="6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2.75">
      <c r="A18" s="6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2.75">
      <c r="A19" s="6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2.75">
      <c r="A20" s="6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2.75">
      <c r="A21" s="4"/>
      <c r="B21" s="32"/>
      <c r="C21" s="32"/>
      <c r="D21" s="32"/>
      <c r="E21" s="32"/>
      <c r="F21" s="32"/>
      <c r="G21" s="32"/>
    </row>
    <row r="22" spans="1:7" ht="12.75">
      <c r="A22" s="3" t="s">
        <v>21</v>
      </c>
      <c r="B22" s="31">
        <f>SUM(B23:B29)</f>
        <v>0</v>
      </c>
      <c r="C22" s="31">
        <f>SUM(C23:C29)</f>
        <v>0</v>
      </c>
      <c r="D22" s="31">
        <f>SUM(D23:D29)</f>
        <v>0</v>
      </c>
      <c r="E22" s="31">
        <f>SUM(E23:E29)</f>
        <v>0</v>
      </c>
      <c r="F22" s="31">
        <f>SUM(F23:F29)</f>
        <v>0</v>
      </c>
      <c r="G22" s="31">
        <f aca="true" t="shared" si="3" ref="G22:G29">D22-E22</f>
        <v>0</v>
      </c>
    </row>
    <row r="23" spans="1:7" ht="12.75">
      <c r="A23" s="6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2.75">
      <c r="A24" s="6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2.75">
      <c r="A25" s="6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2.75">
      <c r="A26" s="6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2.75">
      <c r="A27" s="6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2.75">
      <c r="A28" s="6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2.75">
      <c r="A29" s="6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2.75">
      <c r="A30" s="4"/>
      <c r="B30" s="32"/>
      <c r="C30" s="32"/>
      <c r="D30" s="32"/>
      <c r="E30" s="32"/>
      <c r="F30" s="32"/>
      <c r="G30" s="32"/>
    </row>
    <row r="31" spans="1:7" ht="12.75">
      <c r="A31" s="3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2.75">
      <c r="A32" s="6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2.75">
      <c r="A33" s="6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2.75">
      <c r="A34" s="6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2.75">
      <c r="A35" s="6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2.75">
      <c r="A36" s="6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2.75">
      <c r="A37" s="6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2.75">
      <c r="A38" s="6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2.75">
      <c r="A39" s="6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2.75">
      <c r="A40" s="6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2.75">
      <c r="A41" s="4"/>
      <c r="B41" s="32"/>
      <c r="C41" s="32"/>
      <c r="D41" s="32"/>
      <c r="E41" s="32"/>
      <c r="F41" s="32"/>
      <c r="G41" s="32"/>
    </row>
    <row r="42" spans="1:7" ht="12.75">
      <c r="A42" s="3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2.75">
      <c r="A43" s="6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>
      <c r="A44" s="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2.75">
      <c r="A45" s="6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2.75">
      <c r="A46" s="6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2.75">
      <c r="A47" s="4"/>
      <c r="B47" s="32"/>
      <c r="C47" s="32"/>
      <c r="D47" s="32"/>
      <c r="E47" s="32"/>
      <c r="F47" s="32"/>
      <c r="G47" s="32"/>
    </row>
    <row r="48" spans="1:7" ht="12.75">
      <c r="A48" s="3" t="s">
        <v>44</v>
      </c>
      <c r="B48" s="31">
        <f>B49+B59+B68+B79</f>
        <v>52439716</v>
      </c>
      <c r="C48" s="31">
        <f>C49+C59+C68+C79</f>
        <v>15370692.2</v>
      </c>
      <c r="D48" s="31">
        <f>D49+D59+D68+D79</f>
        <v>67810408.2</v>
      </c>
      <c r="E48" s="31">
        <f>E49+E59+E68+E79</f>
        <v>24501307.98</v>
      </c>
      <c r="F48" s="31">
        <f>F49+F59+F68+F79</f>
        <v>24501307.98</v>
      </c>
      <c r="G48" s="31">
        <f aca="true" t="shared" si="7" ref="G48:G83">D48-E48</f>
        <v>43309100.22</v>
      </c>
    </row>
    <row r="49" spans="1:7" ht="12.75">
      <c r="A49" s="3" t="s">
        <v>12</v>
      </c>
      <c r="B49" s="31">
        <f>SUM(B50:B57)</f>
        <v>52439716</v>
      </c>
      <c r="C49" s="31">
        <f>SUM(C50:C57)</f>
        <v>15370692.2</v>
      </c>
      <c r="D49" s="31">
        <f>SUM(D50:D57)</f>
        <v>67810408.2</v>
      </c>
      <c r="E49" s="31">
        <f>SUM(E50:E57)</f>
        <v>24501307.98</v>
      </c>
      <c r="F49" s="31">
        <f>SUM(F50:F57)</f>
        <v>24501307.98</v>
      </c>
      <c r="G49" s="31">
        <f t="shared" si="7"/>
        <v>43309100.22</v>
      </c>
    </row>
    <row r="50" spans="1:7" ht="12.75">
      <c r="A50" s="6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2.75">
      <c r="A51" s="6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2.75">
      <c r="A52" s="6" t="s">
        <v>15</v>
      </c>
      <c r="B52" s="32">
        <v>52439716</v>
      </c>
      <c r="C52" s="32">
        <v>15370692.2</v>
      </c>
      <c r="D52" s="32">
        <f t="shared" si="8"/>
        <v>67810408.2</v>
      </c>
      <c r="E52" s="32">
        <v>24501307.98</v>
      </c>
      <c r="F52" s="32">
        <v>24501307.98</v>
      </c>
      <c r="G52" s="32">
        <f t="shared" si="7"/>
        <v>43309100.22</v>
      </c>
    </row>
    <row r="53" spans="1:7" ht="12.75">
      <c r="A53" s="6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2.75">
      <c r="A54" s="6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2.75">
      <c r="A55" s="6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2.75">
      <c r="A56" s="6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2.75">
      <c r="A57" s="6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2.75">
      <c r="A58" s="4"/>
      <c r="B58" s="32"/>
      <c r="C58" s="32"/>
      <c r="D58" s="32"/>
      <c r="E58" s="32"/>
      <c r="F58" s="32"/>
      <c r="G58" s="32"/>
    </row>
    <row r="59" spans="1:7" ht="12.75">
      <c r="A59" s="3" t="s">
        <v>21</v>
      </c>
      <c r="B59" s="31">
        <f>SUM(B60:B66)</f>
        <v>0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1">
        <f t="shared" si="7"/>
        <v>0</v>
      </c>
    </row>
    <row r="60" spans="1:7" ht="12.75">
      <c r="A60" s="6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2.75">
      <c r="A61" s="6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2.75">
      <c r="A62" s="6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2.75">
      <c r="A63" s="6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2.75">
      <c r="A64" s="6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2.75">
      <c r="A65" s="6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2.75">
      <c r="A66" s="6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2.75">
      <c r="A67" s="4"/>
      <c r="B67" s="32"/>
      <c r="C67" s="32"/>
      <c r="D67" s="32"/>
      <c r="E67" s="32"/>
      <c r="F67" s="32"/>
      <c r="G67" s="32"/>
    </row>
    <row r="68" spans="1:7" ht="12.75">
      <c r="A68" s="3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2.75">
      <c r="A69" s="6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2.75">
      <c r="A70" s="6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2.75">
      <c r="A71" s="6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2.75">
      <c r="A72" s="6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2.75">
      <c r="A73" s="6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2.75">
      <c r="A74" s="6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2.75">
      <c r="A75" s="6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2.75">
      <c r="A76" s="6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2.75">
      <c r="A77" s="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2.75">
      <c r="A78" s="4"/>
      <c r="B78" s="32"/>
      <c r="C78" s="32"/>
      <c r="D78" s="32"/>
      <c r="E78" s="32"/>
      <c r="F78" s="32"/>
      <c r="G78" s="32"/>
    </row>
    <row r="79" spans="1:7" ht="12.75">
      <c r="A79" s="3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2.75">
      <c r="A80" s="6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>
      <c r="A81" s="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2.75">
      <c r="A82" s="6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2.75">
      <c r="A83" s="6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2.75">
      <c r="A84" s="4"/>
      <c r="B84" s="32"/>
      <c r="C84" s="32"/>
      <c r="D84" s="32"/>
      <c r="E84" s="32"/>
      <c r="F84" s="32"/>
      <c r="G84" s="32"/>
    </row>
    <row r="85" spans="1:7" ht="12.75">
      <c r="A85" s="3" t="s">
        <v>45</v>
      </c>
      <c r="B85" s="31">
        <f aca="true" t="shared" si="11" ref="B85:G85">B11+B48</f>
        <v>112688583.27000001</v>
      </c>
      <c r="C85" s="31">
        <f t="shared" si="11"/>
        <v>29751532.16</v>
      </c>
      <c r="D85" s="31">
        <f t="shared" si="11"/>
        <v>142440115.43</v>
      </c>
      <c r="E85" s="31">
        <f t="shared" si="11"/>
        <v>58270313.32000001</v>
      </c>
      <c r="F85" s="31">
        <f t="shared" si="11"/>
        <v>58060757.32000001</v>
      </c>
      <c r="G85" s="31">
        <f t="shared" si="11"/>
        <v>84169802.11</v>
      </c>
    </row>
    <row r="86" spans="1:7" ht="13.5" thickBot="1">
      <c r="A86" s="5"/>
      <c r="B86" s="34"/>
      <c r="C86" s="34"/>
      <c r="D86" s="34"/>
      <c r="E86" s="34"/>
      <c r="F86" s="34"/>
      <c r="G86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2023-07-26T21:44:02Z</dcterms:modified>
  <cp:category/>
  <cp:version/>
  <cp:contentType/>
  <cp:contentStatus/>
</cp:coreProperties>
</file>